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араметры дор. фонда на 2016г" sheetId="2" r:id="rId1"/>
    <sheet name="Расчет МБТ на 2016 год" sheetId="5" r:id="rId2"/>
  </sheets>
  <definedNames>
    <definedName name="_xlnm.Print_Area" localSheetId="0">'Параметры дор. фонда на 2016г'!$A$2:$C$13</definedName>
    <definedName name="_xlnm.Print_Area" localSheetId="1">'Расчет МБТ на 2016 год'!$A$1:$G$17</definedName>
  </definedNames>
  <calcPr calcId="125725"/>
</workbook>
</file>

<file path=xl/calcChain.xml><?xml version="1.0" encoding="utf-8"?>
<calcChain xmlns="http://schemas.openxmlformats.org/spreadsheetml/2006/main">
  <c r="E10" i="2"/>
  <c r="D10" i="5"/>
  <c r="F10" s="1"/>
  <c r="C12" i="2"/>
  <c r="C13"/>
  <c r="F11" i="5"/>
  <c r="F12"/>
  <c r="F13"/>
  <c r="F14"/>
  <c r="F15"/>
  <c r="F16"/>
  <c r="F9"/>
  <c r="C17"/>
  <c r="G17" l="1"/>
  <c r="E17"/>
  <c r="C9" i="2" s="1"/>
  <c r="B17" i="5"/>
  <c r="F17" l="1"/>
  <c r="D17"/>
  <c r="C11" i="2" s="1"/>
  <c r="D7" s="1"/>
</calcChain>
</file>

<file path=xl/sharedStrings.xml><?xml version="1.0" encoding="utf-8"?>
<sst xmlns="http://schemas.openxmlformats.org/spreadsheetml/2006/main" count="39" uniqueCount="31">
  <si>
    <t>Излучинск</t>
  </si>
  <si>
    <t>Новоаганск</t>
  </si>
  <si>
    <t>Аган</t>
  </si>
  <si>
    <t>Покур</t>
  </si>
  <si>
    <t>Вата</t>
  </si>
  <si>
    <t>Зайцева Речка</t>
  </si>
  <si>
    <t>Ларьяк</t>
  </si>
  <si>
    <t>Ваховск</t>
  </si>
  <si>
    <t>Итого по поселениям</t>
  </si>
  <si>
    <t>Наименование муниципального образования</t>
  </si>
  <si>
    <t>(тыс. руб.)</t>
  </si>
  <si>
    <t>тыс. руб.</t>
  </si>
  <si>
    <t>Расходы бюджета района на осуществление полномочий в области дорожной деятельности</t>
  </si>
  <si>
    <t>Объем средств, планируемых к предоставлению поселениям, входящим в состав района, для финансового обеспечения передаваемых на исполнение в район полномочий по проектированию, строительству, реконструкции      и капитальному ремонту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</si>
  <si>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</t>
  </si>
  <si>
    <t>Планируемый объем расходов поселений, входящих в состав района,  на самостоятельное исполнение полномочий по дорожной деятельности, без учета средств по обеспечению доли софинансирования окружных программ</t>
  </si>
  <si>
    <t>Наименование показателя</t>
  </si>
  <si>
    <t>Единицы  измерения</t>
  </si>
  <si>
    <t>Объем средств, планируемых к предоставлению поселениям, для финансового обеспечения передаваемых на исполнение в район полномочий по проектированию, строительству, реконструкции и капитальному ремонту дорог</t>
  </si>
  <si>
    <t>Всего межбюджетные трансферты, предоставляемые поселениям из дорожного фонда района</t>
  </si>
  <si>
    <t>Объем</t>
  </si>
  <si>
    <t xml:space="preserve"> </t>
  </si>
  <si>
    <t>Субсидии из окружного дорожного фонда, предоставляемые поселениям</t>
  </si>
  <si>
    <t>Объем средств, передаваемый на исполнение полномочий района по содержанию подъездных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</si>
  <si>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деятельности, ремонт дорог</t>
  </si>
  <si>
    <t>Планируемый объем расходов поселений на самостоятельное исполнение полномочий по дорожной деятельности</t>
  </si>
  <si>
    <r>
      <t>Планируемый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объем бюджетных ассигнований дорожного фонда района ( с учетом остатков дорожного фонда на 01.01.2015 года)</t>
    </r>
  </si>
  <si>
    <t>Основные параметры дорожного фонда района на 2016 год</t>
  </si>
  <si>
    <t>Расчет межбюджетных трансфертов, предоставляемых поселениям из дорожного фонда района на 2016 год</t>
  </si>
  <si>
    <t>(с учетом изменений по решению Думы района № 33 от 16.05.2016)</t>
  </si>
  <si>
    <t>(с учетом изменений по решению Думы района №78 от 14.10.2016)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</si>
</sst>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center" wrapText="1"/>
    </xf>
    <xf numFmtId="164" fontId="9" fillId="0" borderId="1" xfId="0" applyNumberFormat="1" applyFont="1" applyFill="1" applyBorder="1"/>
    <xf numFmtId="0" fontId="5" fillId="0" borderId="0" xfId="0" applyFont="1" applyBorder="1" applyAlignment="1">
      <alignment horizontal="right" wrapText="1"/>
    </xf>
    <xf numFmtId="164" fontId="11" fillId="0" borderId="1" xfId="0" applyNumberFormat="1" applyFont="1" applyFill="1" applyBorder="1"/>
    <xf numFmtId="164" fontId="12" fillId="0" borderId="1" xfId="0" applyNumberFormat="1" applyFont="1" applyBorder="1"/>
    <xf numFmtId="4" fontId="9" fillId="0" borderId="1" xfId="0" applyNumberFormat="1" applyFont="1" applyFill="1" applyBorder="1"/>
    <xf numFmtId="164" fontId="13" fillId="0" borderId="1" xfId="0" applyNumberFormat="1" applyFont="1" applyBorder="1"/>
    <xf numFmtId="164" fontId="14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14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3"/>
  <sheetViews>
    <sheetView tabSelected="1" workbookViewId="0">
      <selection activeCell="D12" sqref="D12"/>
    </sheetView>
  </sheetViews>
  <sheetFormatPr defaultRowHeight="15"/>
  <cols>
    <col min="1" max="1" width="82.42578125" customWidth="1"/>
    <col min="2" max="2" width="17.28515625" customWidth="1"/>
    <col min="3" max="3" width="18.85546875" customWidth="1"/>
    <col min="4" max="4" width="15.7109375" customWidth="1"/>
  </cols>
  <sheetData>
    <row r="2" spans="1:5">
      <c r="A2" s="20" t="s">
        <v>27</v>
      </c>
      <c r="B2" s="20"/>
      <c r="C2" s="20"/>
    </row>
    <row r="3" spans="1:5">
      <c r="A3" s="20"/>
      <c r="B3" s="20"/>
      <c r="C3" s="20"/>
    </row>
    <row r="4" spans="1:5" ht="20.25">
      <c r="A4" s="20" t="s">
        <v>30</v>
      </c>
      <c r="B4" s="20"/>
      <c r="C4" s="20"/>
    </row>
    <row r="6" spans="1:5" ht="37.5">
      <c r="A6" s="6" t="s">
        <v>16</v>
      </c>
      <c r="B6" s="7" t="s">
        <v>17</v>
      </c>
      <c r="C6" s="6" t="s">
        <v>20</v>
      </c>
    </row>
    <row r="7" spans="1:5" ht="41.25" customHeight="1">
      <c r="A7" s="4" t="s">
        <v>26</v>
      </c>
      <c r="B7" s="5" t="s">
        <v>11</v>
      </c>
      <c r="C7" s="18">
        <v>281546.09999999998</v>
      </c>
      <c r="D7" s="19">
        <f>C9+C11+C13+C8</f>
        <v>281546.2</v>
      </c>
    </row>
    <row r="8" spans="1:5" ht="37.5">
      <c r="A8" s="4" t="s">
        <v>12</v>
      </c>
      <c r="B8" s="5" t="s">
        <v>11</v>
      </c>
      <c r="C8" s="18">
        <v>214874.5</v>
      </c>
    </row>
    <row r="9" spans="1:5" ht="93.75">
      <c r="A9" s="4" t="s">
        <v>13</v>
      </c>
      <c r="B9" s="5" t="s">
        <v>11</v>
      </c>
      <c r="C9" s="18">
        <f>'Расчет МБТ на 2016 год'!E17</f>
        <v>29743.199999999997</v>
      </c>
    </row>
    <row r="10" spans="1:5" ht="37.5">
      <c r="A10" s="4" t="s">
        <v>22</v>
      </c>
      <c r="B10" s="5" t="s">
        <v>11</v>
      </c>
      <c r="C10" s="16"/>
      <c r="E10" s="26">
        <f>C9+C11+C13</f>
        <v>66671.7</v>
      </c>
    </row>
    <row r="11" spans="1:5" ht="56.25" customHeight="1">
      <c r="A11" s="4" t="s">
        <v>14</v>
      </c>
      <c r="B11" s="5" t="s">
        <v>11</v>
      </c>
      <c r="C11" s="18">
        <f>'Расчет МБТ на 2016 год'!D17</f>
        <v>27808.499999999996</v>
      </c>
    </row>
    <row r="12" spans="1:5" ht="77.25" customHeight="1">
      <c r="A12" s="4" t="s">
        <v>15</v>
      </c>
      <c r="B12" s="5" t="s">
        <v>11</v>
      </c>
      <c r="C12" s="18">
        <f>'Расчет МБТ на 2016 год'!B17</f>
        <v>52663.1</v>
      </c>
    </row>
    <row r="13" spans="1:5" ht="44.25" customHeight="1">
      <c r="A13" s="4" t="s">
        <v>23</v>
      </c>
      <c r="B13" s="5" t="s">
        <v>11</v>
      </c>
      <c r="C13" s="18">
        <f>'Расчет МБТ на 2016 год'!C17</f>
        <v>9120</v>
      </c>
    </row>
  </sheetData>
  <mergeCells count="2">
    <mergeCell ref="A2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topLeftCell="A4" workbookViewId="0">
      <selection activeCell="D11" sqref="D11"/>
    </sheetView>
  </sheetViews>
  <sheetFormatPr defaultRowHeight="15"/>
  <cols>
    <col min="1" max="5" width="19.42578125" customWidth="1"/>
    <col min="6" max="6" width="17" customWidth="1"/>
    <col min="7" max="7" width="18.140625" customWidth="1"/>
  </cols>
  <sheetData>
    <row r="1" spans="1:7" ht="10.5" customHeight="1"/>
    <row r="2" spans="1:7" s="1" customFormat="1" ht="41.25" customHeight="1">
      <c r="A2" s="24" t="s">
        <v>28</v>
      </c>
      <c r="B2" s="24"/>
      <c r="C2" s="24"/>
      <c r="D2" s="24"/>
      <c r="E2" s="24"/>
      <c r="F2" s="24"/>
      <c r="G2" s="24"/>
    </row>
    <row r="3" spans="1:7" s="1" customFormat="1" ht="21.75" customHeight="1">
      <c r="A3" s="12"/>
      <c r="B3" s="24" t="s">
        <v>29</v>
      </c>
      <c r="C3" s="24"/>
      <c r="D3" s="24"/>
      <c r="E3" s="24"/>
      <c r="F3" s="24"/>
      <c r="G3" s="12"/>
    </row>
    <row r="4" spans="1:7" s="1" customFormat="1" ht="17.25" customHeight="1">
      <c r="A4" s="2"/>
      <c r="B4" s="2"/>
      <c r="C4" s="2"/>
      <c r="D4" s="2"/>
      <c r="E4" s="2"/>
      <c r="F4" s="2"/>
      <c r="G4" s="14" t="s">
        <v>10</v>
      </c>
    </row>
    <row r="5" spans="1:7" ht="15" customHeight="1">
      <c r="A5" s="25" t="s">
        <v>9</v>
      </c>
      <c r="B5" s="21" t="s">
        <v>25</v>
      </c>
      <c r="C5" s="21" t="s">
        <v>23</v>
      </c>
      <c r="D5" s="21" t="s">
        <v>24</v>
      </c>
      <c r="E5" s="21" t="s">
        <v>18</v>
      </c>
      <c r="F5" s="21" t="s">
        <v>19</v>
      </c>
      <c r="G5" s="21" t="s">
        <v>22</v>
      </c>
    </row>
    <row r="6" spans="1:7" ht="15" customHeight="1">
      <c r="A6" s="25"/>
      <c r="B6" s="22"/>
      <c r="C6" s="22"/>
      <c r="D6" s="22"/>
      <c r="E6" s="22"/>
      <c r="F6" s="22"/>
      <c r="G6" s="22"/>
    </row>
    <row r="7" spans="1:7" ht="216.75" customHeight="1">
      <c r="A7" s="25"/>
      <c r="B7" s="23"/>
      <c r="C7" s="23"/>
      <c r="D7" s="23"/>
      <c r="E7" s="23"/>
      <c r="F7" s="23"/>
      <c r="G7" s="23"/>
    </row>
    <row r="8" spans="1:7" s="3" customFormat="1" ht="15.75">
      <c r="A8" s="8"/>
      <c r="B8" s="8"/>
      <c r="C8" s="8" t="s">
        <v>21</v>
      </c>
      <c r="D8" s="8"/>
      <c r="E8" s="8"/>
      <c r="F8" s="8"/>
      <c r="G8" s="8"/>
    </row>
    <row r="9" spans="1:7" ht="15.75">
      <c r="A9" s="9" t="s">
        <v>0</v>
      </c>
      <c r="B9" s="13">
        <v>14241.1</v>
      </c>
      <c r="C9" s="17">
        <v>3343</v>
      </c>
      <c r="D9" s="15">
        <v>5334.2</v>
      </c>
      <c r="E9" s="13">
        <v>27370.6</v>
      </c>
      <c r="F9" s="13">
        <f>D9+E9+C9</f>
        <v>36047.800000000003</v>
      </c>
      <c r="G9" s="13"/>
    </row>
    <row r="10" spans="1:7" ht="15.75">
      <c r="A10" s="9" t="s">
        <v>1</v>
      </c>
      <c r="B10" s="13">
        <v>19241.3</v>
      </c>
      <c r="C10" s="17">
        <v>1236</v>
      </c>
      <c r="D10" s="15">
        <f>6572.4+567.5</f>
        <v>7139.9</v>
      </c>
      <c r="E10" s="13">
        <v>1280.5999999999999</v>
      </c>
      <c r="F10" s="13">
        <f t="shared" ref="F10:F16" si="0">D10+E10+C10</f>
        <v>9656.5</v>
      </c>
      <c r="G10" s="13"/>
    </row>
    <row r="11" spans="1:7" ht="15.75">
      <c r="A11" s="9" t="s">
        <v>2</v>
      </c>
      <c r="B11" s="13">
        <v>2201.6999999999998</v>
      </c>
      <c r="C11" s="17">
        <v>1301</v>
      </c>
      <c r="D11" s="15">
        <v>1961.9</v>
      </c>
      <c r="E11" s="13"/>
      <c r="F11" s="13">
        <f t="shared" si="0"/>
        <v>3262.9</v>
      </c>
      <c r="G11" s="13"/>
    </row>
    <row r="12" spans="1:7" ht="15.75">
      <c r="A12" s="9" t="s">
        <v>3</v>
      </c>
      <c r="B12" s="13">
        <v>2762</v>
      </c>
      <c r="C12" s="17"/>
      <c r="D12" s="15">
        <v>1460.2</v>
      </c>
      <c r="E12" s="13"/>
      <c r="F12" s="13">
        <f t="shared" si="0"/>
        <v>1460.2</v>
      </c>
      <c r="G12" s="13"/>
    </row>
    <row r="13" spans="1:7" ht="15.75">
      <c r="A13" s="9" t="s">
        <v>4</v>
      </c>
      <c r="B13" s="13">
        <v>1866</v>
      </c>
      <c r="C13" s="17"/>
      <c r="D13" s="15">
        <v>1093.5</v>
      </c>
      <c r="E13" s="13">
        <v>1092</v>
      </c>
      <c r="F13" s="13">
        <f t="shared" si="0"/>
        <v>2185.5</v>
      </c>
      <c r="G13" s="13"/>
    </row>
    <row r="14" spans="1:7" ht="15.75">
      <c r="A14" s="9" t="s">
        <v>5</v>
      </c>
      <c r="B14" s="13">
        <v>2742</v>
      </c>
      <c r="C14" s="17"/>
      <c r="D14" s="15">
        <v>1457</v>
      </c>
      <c r="E14" s="13"/>
      <c r="F14" s="13">
        <f t="shared" si="0"/>
        <v>1457</v>
      </c>
      <c r="G14" s="13"/>
    </row>
    <row r="15" spans="1:7" ht="15.75">
      <c r="A15" s="9" t="s">
        <v>6</v>
      </c>
      <c r="B15" s="13">
        <v>4460</v>
      </c>
      <c r="C15" s="17"/>
      <c r="D15" s="15">
        <v>3298.3</v>
      </c>
      <c r="E15" s="13"/>
      <c r="F15" s="13">
        <f t="shared" si="0"/>
        <v>3298.3</v>
      </c>
      <c r="G15" s="13"/>
    </row>
    <row r="16" spans="1:7" ht="15.75">
      <c r="A16" s="9" t="s">
        <v>7</v>
      </c>
      <c r="B16" s="13">
        <v>5149</v>
      </c>
      <c r="C16" s="17">
        <v>3240</v>
      </c>
      <c r="D16" s="15">
        <v>6063.5</v>
      </c>
      <c r="E16" s="13"/>
      <c r="F16" s="13">
        <f t="shared" si="0"/>
        <v>9303.5</v>
      </c>
      <c r="G16" s="13"/>
    </row>
    <row r="17" spans="1:7" ht="31.5">
      <c r="A17" s="10" t="s">
        <v>8</v>
      </c>
      <c r="B17" s="11">
        <f t="shared" ref="B17:G17" si="1">SUM(B9:B16)</f>
        <v>52663.1</v>
      </c>
      <c r="C17" s="11">
        <f t="shared" si="1"/>
        <v>9120</v>
      </c>
      <c r="D17" s="11">
        <f t="shared" si="1"/>
        <v>27808.499999999996</v>
      </c>
      <c r="E17" s="11">
        <f t="shared" si="1"/>
        <v>29743.199999999997</v>
      </c>
      <c r="F17" s="11">
        <f t="shared" si="1"/>
        <v>66671.700000000012</v>
      </c>
      <c r="G17" s="11">
        <f t="shared" si="1"/>
        <v>0</v>
      </c>
    </row>
  </sheetData>
  <mergeCells count="9">
    <mergeCell ref="G5:G7"/>
    <mergeCell ref="A2:G2"/>
    <mergeCell ref="B3:F3"/>
    <mergeCell ref="A5:A7"/>
    <mergeCell ref="B5:B7"/>
    <mergeCell ref="F5:F7"/>
    <mergeCell ref="C5:C7"/>
    <mergeCell ref="D5:D7"/>
    <mergeCell ref="E5:E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Параметры дор. фонда на 2016г</vt:lpstr>
      <vt:lpstr>Расчет МБТ на 2016 год</vt:lpstr>
      <vt:lpstr>'Параметры дор. фонда на 2016г'!Область_печати</vt:lpstr>
      <vt:lpstr>'Расчет МБТ на 2016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2017-01-12T12:10:26Z</dcterms:modified>
</cp:coreProperties>
</file>